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\OneDrive\Desktop\Spectra Spray\RETAIL STORES\ORDER FORMS\"/>
    </mc:Choice>
  </mc:AlternateContent>
  <xr:revisionPtr revIDLastSave="0" documentId="13_ncr:1_{8B5316B2-E57C-41EF-A937-148A2ECD7232}" xr6:coauthVersionLast="47" xr6:coauthVersionMax="47" xr10:uidLastSave="{00000000-0000-0000-0000-000000000000}"/>
  <bookViews>
    <workbookView xWindow="-120" yWindow="-120" windowWidth="29040" windowHeight="15840" xr2:uid="{8DCBA5C2-A725-4A85-8803-D5564645930C}"/>
  </bookViews>
  <sheets>
    <sheet name="Sheet1" sheetId="1" r:id="rId1"/>
  </sheets>
  <definedNames>
    <definedName name="_xlnm.Print_Area" localSheetId="0">Sheet1!$A$1:$H$48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G25" i="1"/>
  <c r="E22" i="1"/>
  <c r="E23" i="1"/>
  <c r="E24" i="1"/>
  <c r="E26" i="1"/>
  <c r="E2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G22" i="1"/>
  <c r="G23" i="1"/>
  <c r="G24" i="1"/>
  <c r="G26" i="1"/>
  <c r="G2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G27" i="1" l="1"/>
  <c r="G29" i="1" s="1"/>
  <c r="G30" i="1" s="1"/>
</calcChain>
</file>

<file path=xl/sharedStrings.xml><?xml version="1.0" encoding="utf-8"?>
<sst xmlns="http://schemas.openxmlformats.org/spreadsheetml/2006/main" count="71" uniqueCount="71">
  <si>
    <t>SKU</t>
  </si>
  <si>
    <t>Product Name</t>
  </si>
  <si>
    <t>SS-AB</t>
  </si>
  <si>
    <t>Ageless Beauty Biotin &amp; Collagen</t>
  </si>
  <si>
    <t>SS-B12</t>
  </si>
  <si>
    <t>SS-CB</t>
  </si>
  <si>
    <t>CBD Oral Spray - 600mg</t>
  </si>
  <si>
    <t>SS-CE</t>
  </si>
  <si>
    <t>SS-CM</t>
  </si>
  <si>
    <t>SS-FO</t>
  </si>
  <si>
    <t>SS-MM</t>
  </si>
  <si>
    <t>SS-RN</t>
  </si>
  <si>
    <t>SS-MB</t>
  </si>
  <si>
    <t>SS-MU</t>
  </si>
  <si>
    <t>SS-SL</t>
  </si>
  <si>
    <t>SS-ST</t>
  </si>
  <si>
    <t>SS-D3</t>
  </si>
  <si>
    <t>SS-DK</t>
  </si>
  <si>
    <t>SS-SW-2</t>
  </si>
  <si>
    <t>SS-Jlag-2</t>
  </si>
  <si>
    <t>SS-Swell-2</t>
  </si>
  <si>
    <t>SS-Stress-2</t>
  </si>
  <si>
    <t>SS-BWL-2</t>
  </si>
  <si>
    <t>LIFESTYLE KITS</t>
  </si>
  <si>
    <t>Quantity</t>
  </si>
  <si>
    <t>Total</t>
  </si>
  <si>
    <t>Subtotal</t>
  </si>
  <si>
    <t>Shipping &amp; Handling</t>
  </si>
  <si>
    <t>3% Merchant Fee</t>
  </si>
  <si>
    <t>TOTAL</t>
  </si>
  <si>
    <t>TERMS</t>
  </si>
  <si>
    <t>800-964-0650  • www.spectraspray.com</t>
  </si>
  <si>
    <t xml:space="preserve">SpectraSpray Global, LLC •  Tax ID 811-649-315 | 666 Main St. #63  •  Towaco, NJ 07082 </t>
  </si>
  <si>
    <t xml:space="preserve">B12 Energy </t>
  </si>
  <si>
    <t xml:space="preserve">Café Energy </t>
  </si>
  <si>
    <t>CALMag</t>
  </si>
  <si>
    <t xml:space="preserve">Folate Plus </t>
  </si>
  <si>
    <t xml:space="preserve">Immune </t>
  </si>
  <si>
    <t xml:space="preserve">Iron </t>
  </si>
  <si>
    <t xml:space="preserve">MetaBoost </t>
  </si>
  <si>
    <t xml:space="preserve">Multivitamin </t>
  </si>
  <si>
    <t xml:space="preserve">Sleep </t>
  </si>
  <si>
    <t xml:space="preserve">Vitamin D3 </t>
  </si>
  <si>
    <t xml:space="preserve">Vitamin D3 w/K2 </t>
  </si>
  <si>
    <t>Sleep Well (Sleep + B12)</t>
  </si>
  <si>
    <t>Jet Lag (Sleep + B12)</t>
  </si>
  <si>
    <t>Stress Less (Stress + Sleep)</t>
  </si>
  <si>
    <t>Stay Well (Immune + B12)</t>
  </si>
  <si>
    <t>Please submit orders to support@spectraspray.com</t>
  </si>
  <si>
    <t xml:space="preserve">Prepaid by check, Paypal, Major Credit card (3% merchant fee applied for cards/Pay Pal/Venmo) </t>
  </si>
  <si>
    <t>Minimum first order: $300</t>
  </si>
  <si>
    <t>SHIPPING</t>
  </si>
  <si>
    <t>Flat fee is $25 for orders under 50 sprays, please request shipping fees for larger orders.</t>
  </si>
  <si>
    <t>TAT is 14-21 days. Orders are shipped Priority USPS - insured.</t>
  </si>
  <si>
    <t>Notes to seller:</t>
  </si>
  <si>
    <t>First Name:</t>
  </si>
  <si>
    <t>Last Name:</t>
  </si>
  <si>
    <t>BILLING INFORMATION</t>
  </si>
  <si>
    <t xml:space="preserve">Phone: </t>
  </si>
  <si>
    <t xml:space="preserve">Email: </t>
  </si>
  <si>
    <t>CC#</t>
  </si>
  <si>
    <t xml:space="preserve">Exp Date: </t>
  </si>
  <si>
    <t>Signature:</t>
  </si>
  <si>
    <t>MSRP</t>
  </si>
  <si>
    <t>WS</t>
  </si>
  <si>
    <t>Billing Address:  ______________________________________________________________________________________________</t>
  </si>
  <si>
    <t>Code: ________</t>
  </si>
  <si>
    <t>SS-WL-2</t>
  </si>
  <si>
    <t>Stress</t>
  </si>
  <si>
    <t>Be Well w/sani (Immune + Sani)</t>
  </si>
  <si>
    <t>Healthy Weight (Metaboost + B12)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</si>
</sst>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2" borderId="0" xfId="1" applyFont="1" applyFill="1"/>
    <xf numFmtId="44" fontId="0" fillId="0" borderId="0" xfId="1" applyFont="1"/>
    <xf numFmtId="44" fontId="0" fillId="2" borderId="0" xfId="1" applyFont="1" applyFill="1" applyAlignment="1">
      <alignment wrapText="1"/>
    </xf>
    <xf numFmtId="0" fontId="5" fillId="2" borderId="1" xfId="0" applyFont="1" applyFill="1" applyBorder="1" applyAlignment="1">
      <alignment horizontal="left" wrapText="1"/>
    </xf>
    <xf numFmtId="44" fontId="5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0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/>
    <xf numFmtId="44" fontId="2" fillId="2" borderId="0" xfId="1" applyFont="1" applyFill="1" applyBorder="1" applyAlignment="1">
      <alignment horizontal="right"/>
    </xf>
    <xf numFmtId="44" fontId="2" fillId="2" borderId="0" xfId="1" applyFont="1" applyFill="1" applyBorder="1"/>
    <xf numFmtId="0" fontId="0" fillId="2" borderId="4" xfId="0" applyFill="1" applyBorder="1"/>
    <xf numFmtId="0" fontId="7" fillId="2" borderId="2" xfId="0" applyFont="1" applyFill="1" applyBorder="1"/>
    <xf numFmtId="0" fontId="0" fillId="2" borderId="0" xfId="0" applyFill="1" applyAlignment="1">
      <alignment horizontal="left" vertical="center"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 applyProtection="1">
      <alignment horizontal="left" vertical="center"/>
      <protection locked="0"/>
    </xf>
    <xf numFmtId="1" fontId="4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>
      <alignment horizontal="left"/>
    </xf>
    <xf numFmtId="44" fontId="0" fillId="2" borderId="8" xfId="1" applyFont="1" applyFill="1" applyBorder="1"/>
    <xf numFmtId="7" fontId="2" fillId="2" borderId="1" xfId="1" applyNumberFormat="1" applyFont="1" applyFill="1" applyBorder="1"/>
    <xf numFmtId="44" fontId="2" fillId="2" borderId="1" xfId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3" borderId="0" xfId="0" applyFont="1" applyFill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2" borderId="8" xfId="1" applyFont="1" applyFill="1" applyBorder="1" applyAlignment="1">
      <alignment horizontal="center"/>
    </xf>
    <xf numFmtId="7" fontId="0" fillId="2" borderId="1" xfId="1" applyNumberFormat="1" applyFont="1" applyFill="1" applyBorder="1" applyAlignment="1">
      <alignment horizontal="center"/>
    </xf>
    <xf numFmtId="7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7" fontId="4" fillId="2" borderId="1" xfId="1" applyNumberFormat="1" applyFont="1" applyFill="1" applyBorder="1" applyAlignment="1">
      <alignment horizontal="center" vertical="center" wrapText="1"/>
    </xf>
    <xf numFmtId="7" fontId="0" fillId="2" borderId="1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6">
    <dxf>
      <font>
        <color indexed="8"/>
      </font>
      <fill>
        <patternFill>
          <bgColor rgb="FFFFA0A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indexed="8"/>
      </font>
      <fill>
        <patternFill>
          <bgColor rgb="FFFFA0A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indexed="8"/>
      </font>
      <fill>
        <patternFill>
          <bgColor rgb="FFFFA0A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indexed="8"/>
      </font>
      <fill>
        <patternFill>
          <bgColor rgb="FFFFA0A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indexed="8"/>
      </font>
      <fill>
        <patternFill>
          <bgColor rgb="FFFFA0A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indexed="8"/>
      </font>
      <fill>
        <patternFill>
          <bgColor rgb="FFFFA0A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1567017</xdr:colOff>
      <xdr:row>0</xdr:row>
      <xdr:rowOff>0</xdr:rowOff>
    </xdr:from>
    <xdr:to>
      <xdr:col>4</xdr:col>
      <xdr:colOff>593574</xdr:colOff>
      <xdr:row>0</xdr:row>
      <xdr:rowOff>939800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593537-E2D4-4C62-C646-1F550063C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3146" y="0"/>
          <a:ext cx="2346587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DA7A6-20F1-43DD-BB9A-918F80A54AC1}">
  <sheetPr>
    <pageSetUpPr fitToPage="1"/>
  </sheetPr>
  <dimension ref="A1:H49"/>
  <sheetViews>
    <sheetView tabSelected="1" zoomScale="67" zoomScaleNormal="67" workbookViewId="0">
      <selection activeCell="N22" sqref="N22"/>
    </sheetView>
  </sheetViews>
  <sheetFormatPr defaultRowHeight="15" x14ac:dyDescent="0.25"/>
  <cols>
    <col min="1" max="1" width="5.42578125" customWidth="1"/>
    <col min="2" max="2" width="10.42578125" style="4" customWidth="1"/>
    <col min="3" max="3" width="36.85546875" style="5" customWidth="1"/>
    <col min="4" max="4" width="10.42578125" style="7" bestFit="1" customWidth="1"/>
    <col min="5" max="5" width="12.5703125" style="7" customWidth="1"/>
    <col min="6" max="6" width="9.7109375" style="7" customWidth="1"/>
    <col min="7" max="7" width="13.85546875" style="7" customWidth="1"/>
    <col min="8" max="8" width="5.42578125" customWidth="1"/>
  </cols>
  <sheetData>
    <row r="1" spans="1:8" ht="76.5" customHeight="1" x14ac:dyDescent="0.25">
      <c r="A1" s="1"/>
      <c r="B1" s="2"/>
      <c r="C1" s="3"/>
      <c r="D1" s="8"/>
      <c r="E1" s="8"/>
      <c r="F1" s="6"/>
      <c r="G1" s="6"/>
      <c r="H1" s="1"/>
    </row>
    <row r="2" spans="1:8" x14ac:dyDescent="0.25">
      <c r="A2" s="1"/>
      <c r="B2" s="36" t="s">
        <v>32</v>
      </c>
      <c r="C2" s="36"/>
      <c r="D2" s="36"/>
      <c r="E2" s="36"/>
      <c r="F2" s="36"/>
      <c r="G2" s="36"/>
      <c r="H2" s="36"/>
    </row>
    <row r="3" spans="1:8" x14ac:dyDescent="0.25">
      <c r="A3" s="1"/>
      <c r="B3" s="36" t="s">
        <v>31</v>
      </c>
      <c r="C3" s="36"/>
      <c r="D3" s="36"/>
      <c r="E3" s="36"/>
      <c r="F3" s="36"/>
      <c r="G3" s="36"/>
      <c r="H3" s="36"/>
    </row>
    <row r="4" spans="1:8" x14ac:dyDescent="0.25">
      <c r="A4" s="1"/>
      <c r="B4" s="2"/>
      <c r="C4" s="3"/>
      <c r="D4" s="6"/>
      <c r="E4" s="6"/>
      <c r="F4" s="6"/>
      <c r="G4" s="6"/>
      <c r="H4" s="1"/>
    </row>
    <row r="5" spans="1:8" ht="15.75" x14ac:dyDescent="0.25">
      <c r="A5" s="1"/>
      <c r="B5" s="19" t="s">
        <v>0</v>
      </c>
      <c r="C5" s="9" t="s">
        <v>1</v>
      </c>
      <c r="D5" s="10" t="s">
        <v>63</v>
      </c>
      <c r="E5" s="10" t="s">
        <v>64</v>
      </c>
      <c r="F5" s="10" t="s">
        <v>24</v>
      </c>
      <c r="G5" s="10" t="s">
        <v>25</v>
      </c>
      <c r="H5" s="1"/>
    </row>
    <row r="6" spans="1:8" x14ac:dyDescent="0.25">
      <c r="A6" s="1"/>
      <c r="B6" s="11" t="s">
        <v>2</v>
      </c>
      <c r="C6" s="11" t="s">
        <v>3</v>
      </c>
      <c r="D6" s="46">
        <v>47.95</v>
      </c>
      <c r="E6" s="46">
        <f>D6*0.55</f>
        <v>26.372500000000002</v>
      </c>
      <c r="F6" s="12"/>
      <c r="G6" s="46">
        <f>SUM(D6*F6)</f>
        <v>0</v>
      </c>
      <c r="H6" s="1"/>
    </row>
    <row r="7" spans="1:8" x14ac:dyDescent="0.25">
      <c r="A7" s="1"/>
      <c r="B7" s="27" t="s">
        <v>4</v>
      </c>
      <c r="C7" s="13" t="s">
        <v>33</v>
      </c>
      <c r="D7" s="47">
        <v>19.95</v>
      </c>
      <c r="E7" s="46">
        <f t="shared" ref="E7:E26" si="0">D7*0.55</f>
        <v>10.9725</v>
      </c>
      <c r="F7" s="12"/>
      <c r="G7" s="46">
        <f t="shared" ref="G7:G26" si="1">SUM(D7*F7)</f>
        <v>0</v>
      </c>
      <c r="H7" s="1"/>
    </row>
    <row r="8" spans="1:8" x14ac:dyDescent="0.25">
      <c r="A8" s="1"/>
      <c r="B8" s="28" t="s">
        <v>5</v>
      </c>
      <c r="C8" s="14" t="s">
        <v>6</v>
      </c>
      <c r="D8" s="48">
        <v>45.95</v>
      </c>
      <c r="E8" s="46">
        <f t="shared" si="0"/>
        <v>25.272500000000004</v>
      </c>
      <c r="F8" s="12"/>
      <c r="G8" s="46">
        <f t="shared" si="1"/>
        <v>0</v>
      </c>
      <c r="H8" s="1"/>
    </row>
    <row r="9" spans="1:8" x14ac:dyDescent="0.25">
      <c r="A9" s="1"/>
      <c r="B9" s="27" t="s">
        <v>7</v>
      </c>
      <c r="C9" s="13" t="s">
        <v>34</v>
      </c>
      <c r="D9" s="47">
        <v>22.95</v>
      </c>
      <c r="E9" s="46">
        <f t="shared" si="0"/>
        <v>12.6225</v>
      </c>
      <c r="F9" s="12"/>
      <c r="G9" s="46">
        <f t="shared" si="1"/>
        <v>0</v>
      </c>
      <c r="H9" s="1"/>
    </row>
    <row r="10" spans="1:8" x14ac:dyDescent="0.25">
      <c r="A10" s="1"/>
      <c r="B10" s="27" t="s">
        <v>8</v>
      </c>
      <c r="C10" s="15" t="s">
        <v>35</v>
      </c>
      <c r="D10" s="46">
        <v>22.95</v>
      </c>
      <c r="E10" s="46">
        <f t="shared" si="0"/>
        <v>12.6225</v>
      </c>
      <c r="F10" s="12"/>
      <c r="G10" s="46">
        <f t="shared" si="1"/>
        <v>0</v>
      </c>
      <c r="H10" s="1"/>
    </row>
    <row r="11" spans="1:8" x14ac:dyDescent="0.25">
      <c r="A11" s="1"/>
      <c r="B11" s="29" t="s">
        <v>9</v>
      </c>
      <c r="C11" s="16" t="s">
        <v>36</v>
      </c>
      <c r="D11" s="49">
        <v>21.95</v>
      </c>
      <c r="E11" s="46">
        <f t="shared" si="0"/>
        <v>12.0725</v>
      </c>
      <c r="F11" s="12"/>
      <c r="G11" s="46">
        <f t="shared" si="1"/>
        <v>0</v>
      </c>
      <c r="H11" s="1"/>
    </row>
    <row r="12" spans="1:8" x14ac:dyDescent="0.25">
      <c r="A12" s="1"/>
      <c r="B12" s="27" t="s">
        <v>10</v>
      </c>
      <c r="C12" s="13" t="s">
        <v>37</v>
      </c>
      <c r="D12" s="47">
        <v>19.95</v>
      </c>
      <c r="E12" s="46">
        <f t="shared" si="0"/>
        <v>10.9725</v>
      </c>
      <c r="F12" s="12"/>
      <c r="G12" s="46">
        <f t="shared" si="1"/>
        <v>0</v>
      </c>
      <c r="H12" s="1"/>
    </row>
    <row r="13" spans="1:8" x14ac:dyDescent="0.25">
      <c r="A13" s="1"/>
      <c r="B13" s="27" t="s">
        <v>11</v>
      </c>
      <c r="C13" s="13" t="s">
        <v>38</v>
      </c>
      <c r="D13" s="47">
        <v>22.95</v>
      </c>
      <c r="E13" s="46">
        <f t="shared" si="0"/>
        <v>12.6225</v>
      </c>
      <c r="F13" s="12"/>
      <c r="G13" s="46">
        <f t="shared" si="1"/>
        <v>0</v>
      </c>
      <c r="H13" s="1"/>
    </row>
    <row r="14" spans="1:8" x14ac:dyDescent="0.25">
      <c r="A14" s="1"/>
      <c r="B14" s="27" t="s">
        <v>12</v>
      </c>
      <c r="C14" s="13" t="s">
        <v>39</v>
      </c>
      <c r="D14" s="47">
        <v>24.95</v>
      </c>
      <c r="E14" s="46">
        <f t="shared" si="0"/>
        <v>13.7225</v>
      </c>
      <c r="F14" s="12"/>
      <c r="G14" s="46">
        <f t="shared" si="1"/>
        <v>0</v>
      </c>
      <c r="H14" s="1"/>
    </row>
    <row r="15" spans="1:8" x14ac:dyDescent="0.25">
      <c r="A15" s="1"/>
      <c r="B15" s="27" t="s">
        <v>13</v>
      </c>
      <c r="C15" s="13" t="s">
        <v>40</v>
      </c>
      <c r="D15" s="47">
        <v>19.95</v>
      </c>
      <c r="E15" s="46">
        <f t="shared" si="0"/>
        <v>10.9725</v>
      </c>
      <c r="F15" s="12"/>
      <c r="G15" s="46">
        <f t="shared" si="1"/>
        <v>0</v>
      </c>
      <c r="H15" s="1"/>
    </row>
    <row r="16" spans="1:8" x14ac:dyDescent="0.25">
      <c r="A16" s="1"/>
      <c r="B16" s="27" t="s">
        <v>14</v>
      </c>
      <c r="C16" s="13" t="s">
        <v>41</v>
      </c>
      <c r="D16" s="47">
        <v>21.95</v>
      </c>
      <c r="E16" s="46">
        <f t="shared" si="0"/>
        <v>12.0725</v>
      </c>
      <c r="F16" s="12"/>
      <c r="G16" s="46">
        <f t="shared" si="1"/>
        <v>0</v>
      </c>
      <c r="H16" s="1"/>
    </row>
    <row r="17" spans="1:8" x14ac:dyDescent="0.25">
      <c r="A17" s="1"/>
      <c r="B17" s="27" t="s">
        <v>15</v>
      </c>
      <c r="C17" s="13" t="s">
        <v>68</v>
      </c>
      <c r="D17" s="47">
        <v>21.95</v>
      </c>
      <c r="E17" s="46">
        <f t="shared" si="0"/>
        <v>12.0725</v>
      </c>
      <c r="F17" s="12"/>
      <c r="G17" s="46">
        <f t="shared" si="1"/>
        <v>0</v>
      </c>
      <c r="H17" s="1"/>
    </row>
    <row r="18" spans="1:8" x14ac:dyDescent="0.25">
      <c r="A18" s="1"/>
      <c r="B18" s="30" t="s">
        <v>16</v>
      </c>
      <c r="C18" s="13" t="s">
        <v>42</v>
      </c>
      <c r="D18" s="46">
        <v>19.95</v>
      </c>
      <c r="E18" s="46">
        <f t="shared" si="0"/>
        <v>10.9725</v>
      </c>
      <c r="F18" s="12"/>
      <c r="G18" s="46">
        <f t="shared" si="1"/>
        <v>0</v>
      </c>
      <c r="H18" s="1"/>
    </row>
    <row r="19" spans="1:8" x14ac:dyDescent="0.25">
      <c r="A19" s="1"/>
      <c r="B19" s="30" t="s">
        <v>17</v>
      </c>
      <c r="C19" s="13" t="s">
        <v>43</v>
      </c>
      <c r="D19" s="46">
        <v>24.95</v>
      </c>
      <c r="E19" s="46">
        <f t="shared" si="0"/>
        <v>13.7225</v>
      </c>
      <c r="F19" s="12"/>
      <c r="G19" s="46">
        <f t="shared" si="1"/>
        <v>0</v>
      </c>
      <c r="H19" s="1"/>
    </row>
    <row r="20" spans="1:8" ht="24.95" customHeight="1" x14ac:dyDescent="0.25">
      <c r="A20" s="1"/>
      <c r="B20" s="40" t="s">
        <v>23</v>
      </c>
      <c r="C20" s="40"/>
      <c r="D20" s="40"/>
      <c r="E20" s="40"/>
      <c r="F20" s="40"/>
      <c r="G20" s="40"/>
      <c r="H20" s="1"/>
    </row>
    <row r="21" spans="1:8" x14ac:dyDescent="0.25">
      <c r="A21" s="1"/>
      <c r="B21" s="27" t="s">
        <v>18</v>
      </c>
      <c r="C21" s="17" t="s">
        <v>44</v>
      </c>
      <c r="D21" s="46">
        <v>39.950000000000003</v>
      </c>
      <c r="E21" s="46">
        <f t="shared" si="0"/>
        <v>21.972500000000004</v>
      </c>
      <c r="F21" s="18"/>
      <c r="G21" s="46">
        <f t="shared" si="1"/>
        <v>0</v>
      </c>
      <c r="H21" s="1"/>
    </row>
    <row r="22" spans="1:8" x14ac:dyDescent="0.25">
      <c r="A22" s="1"/>
      <c r="B22" s="31" t="s">
        <v>19</v>
      </c>
      <c r="C22" s="17" t="s">
        <v>45</v>
      </c>
      <c r="D22" s="46">
        <v>39.950000000000003</v>
      </c>
      <c r="E22" s="46">
        <f t="shared" si="0"/>
        <v>21.972500000000004</v>
      </c>
      <c r="F22" s="18"/>
      <c r="G22" s="46">
        <f t="shared" si="1"/>
        <v>0</v>
      </c>
      <c r="H22" s="1"/>
    </row>
    <row r="23" spans="1:8" x14ac:dyDescent="0.25">
      <c r="A23" s="1"/>
      <c r="B23" s="31" t="s">
        <v>20</v>
      </c>
      <c r="C23" s="17" t="s">
        <v>47</v>
      </c>
      <c r="D23" s="46">
        <v>39.950000000000003</v>
      </c>
      <c r="E23" s="46">
        <f t="shared" si="0"/>
        <v>21.972500000000004</v>
      </c>
      <c r="F23" s="18"/>
      <c r="G23" s="46">
        <f t="shared" si="1"/>
        <v>0</v>
      </c>
      <c r="H23" s="1"/>
    </row>
    <row r="24" spans="1:8" x14ac:dyDescent="0.25">
      <c r="A24" s="1"/>
      <c r="B24" s="31" t="s">
        <v>21</v>
      </c>
      <c r="C24" s="17" t="s">
        <v>46</v>
      </c>
      <c r="D24" s="46">
        <v>39.950000000000003</v>
      </c>
      <c r="E24" s="46">
        <f t="shared" si="0"/>
        <v>21.972500000000004</v>
      </c>
      <c r="F24" s="18"/>
      <c r="G24" s="46">
        <f t="shared" si="1"/>
        <v>0</v>
      </c>
      <c r="H24" s="1"/>
    </row>
    <row r="25" spans="1:8" x14ac:dyDescent="0.25">
      <c r="A25" s="1"/>
      <c r="B25" s="31" t="s">
        <v>67</v>
      </c>
      <c r="C25" s="17" t="s">
        <v>70</v>
      </c>
      <c r="D25" s="46">
        <v>42.95</v>
      </c>
      <c r="E25" s="46">
        <f t="shared" si="0"/>
        <v>23.622500000000002</v>
      </c>
      <c r="F25" s="18"/>
      <c r="G25" s="46">
        <f t="shared" si="1"/>
        <v>0</v>
      </c>
      <c r="H25" s="1"/>
    </row>
    <row r="26" spans="1:8" ht="15.95" customHeight="1" x14ac:dyDescent="0.25">
      <c r="A26" s="1"/>
      <c r="B26" s="16" t="s">
        <v>22</v>
      </c>
      <c r="C26" s="16" t="s">
        <v>69</v>
      </c>
      <c r="D26" s="46">
        <v>28.95</v>
      </c>
      <c r="E26" s="46">
        <f t="shared" si="0"/>
        <v>15.922500000000001</v>
      </c>
      <c r="F26" s="18"/>
      <c r="G26" s="46">
        <f t="shared" si="1"/>
        <v>0</v>
      </c>
      <c r="H26" s="1"/>
    </row>
    <row r="27" spans="1:8" x14ac:dyDescent="0.25">
      <c r="A27" s="1"/>
      <c r="B27" s="24" t="s">
        <v>54</v>
      </c>
      <c r="C27" s="23"/>
      <c r="D27" s="35" t="s">
        <v>26</v>
      </c>
      <c r="E27" s="35"/>
      <c r="F27" s="35"/>
      <c r="G27" s="34">
        <f>SUM(G21:G26)+SUM(G6:G19)</f>
        <v>0</v>
      </c>
      <c r="H27" s="1"/>
    </row>
    <row r="28" spans="1:8" x14ac:dyDescent="0.25">
      <c r="A28" s="1"/>
      <c r="B28" s="41"/>
      <c r="C28" s="42"/>
      <c r="D28" s="35" t="s">
        <v>27</v>
      </c>
      <c r="E28" s="35"/>
      <c r="F28" s="35"/>
      <c r="G28" s="34">
        <v>25</v>
      </c>
      <c r="H28" s="1"/>
    </row>
    <row r="29" spans="1:8" x14ac:dyDescent="0.25">
      <c r="A29" s="1"/>
      <c r="B29" s="41"/>
      <c r="C29" s="42"/>
      <c r="D29" s="35" t="s">
        <v>28</v>
      </c>
      <c r="E29" s="35"/>
      <c r="F29" s="35"/>
      <c r="G29" s="34">
        <f>(G28+G27)*0.03</f>
        <v>0.75</v>
      </c>
      <c r="H29" s="1"/>
    </row>
    <row r="30" spans="1:8" x14ac:dyDescent="0.25">
      <c r="A30" s="1"/>
      <c r="B30" s="43"/>
      <c r="C30" s="44"/>
      <c r="D30" s="35" t="s">
        <v>29</v>
      </c>
      <c r="E30" s="35"/>
      <c r="F30" s="35"/>
      <c r="G30" s="34">
        <f>SUM(G27:G29)</f>
        <v>25.75</v>
      </c>
      <c r="H30" s="1"/>
    </row>
    <row r="31" spans="1:8" x14ac:dyDescent="0.25">
      <c r="A31" s="1"/>
      <c r="B31" s="2"/>
      <c r="C31" s="3"/>
      <c r="D31" s="21"/>
      <c r="E31" s="21"/>
      <c r="F31" s="21"/>
      <c r="G31" s="22"/>
      <c r="H31" s="1"/>
    </row>
    <row r="32" spans="1:8" x14ac:dyDescent="0.25">
      <c r="A32" s="1"/>
      <c r="B32" s="20" t="s">
        <v>30</v>
      </c>
      <c r="C32" s="3"/>
      <c r="D32" s="6"/>
      <c r="E32" s="6"/>
      <c r="F32" s="6"/>
      <c r="G32" s="6"/>
      <c r="H32" s="1"/>
    </row>
    <row r="33" spans="1:8" x14ac:dyDescent="0.25">
      <c r="A33" s="1"/>
      <c r="B33" s="38" t="s">
        <v>50</v>
      </c>
      <c r="C33" s="38"/>
      <c r="D33" s="38"/>
      <c r="E33" s="38"/>
      <c r="F33" s="38"/>
      <c r="G33" s="38"/>
      <c r="H33" s="1"/>
    </row>
    <row r="34" spans="1:8" x14ac:dyDescent="0.25">
      <c r="A34" s="1"/>
      <c r="B34" s="38" t="s">
        <v>49</v>
      </c>
      <c r="C34" s="38"/>
      <c r="D34" s="38"/>
      <c r="E34" s="38"/>
      <c r="F34" s="38"/>
      <c r="G34" s="38"/>
      <c r="H34" s="1"/>
    </row>
    <row r="35" spans="1:8" x14ac:dyDescent="0.25">
      <c r="A35" s="1"/>
      <c r="B35" s="2"/>
      <c r="C35" s="3"/>
      <c r="D35" s="6"/>
      <c r="E35" s="6"/>
      <c r="F35" s="6"/>
      <c r="G35" s="6"/>
      <c r="H35" s="1"/>
    </row>
    <row r="36" spans="1:8" x14ac:dyDescent="0.25">
      <c r="A36" s="1"/>
      <c r="B36" s="20" t="s">
        <v>51</v>
      </c>
      <c r="C36" s="3"/>
      <c r="D36" s="6"/>
      <c r="E36" s="6"/>
      <c r="F36" s="6"/>
      <c r="G36" s="6"/>
      <c r="H36" s="1"/>
    </row>
    <row r="37" spans="1:8" x14ac:dyDescent="0.25">
      <c r="A37" s="1"/>
      <c r="B37" s="39" t="s">
        <v>53</v>
      </c>
      <c r="C37" s="39"/>
      <c r="D37" s="39"/>
      <c r="E37" s="39"/>
      <c r="F37" s="39"/>
      <c r="G37" s="39"/>
      <c r="H37" s="1"/>
    </row>
    <row r="38" spans="1:8" x14ac:dyDescent="0.25">
      <c r="A38" s="1"/>
      <c r="B38" s="38" t="s">
        <v>52</v>
      </c>
      <c r="C38" s="38"/>
      <c r="D38" s="38"/>
      <c r="E38" s="38"/>
      <c r="F38" s="38"/>
      <c r="G38" s="38"/>
      <c r="H38" s="1"/>
    </row>
    <row r="39" spans="1:8" x14ac:dyDescent="0.25">
      <c r="A39" s="1"/>
      <c r="B39" s="3"/>
      <c r="C39" s="3"/>
      <c r="D39" s="3"/>
      <c r="E39" s="3"/>
      <c r="F39" s="3"/>
      <c r="G39" s="3"/>
      <c r="H39" s="1"/>
    </row>
    <row r="40" spans="1:8" x14ac:dyDescent="0.25">
      <c r="A40" s="1"/>
      <c r="B40" s="37" t="s">
        <v>57</v>
      </c>
      <c r="C40" s="37"/>
      <c r="D40" s="37"/>
      <c r="E40" s="37"/>
      <c r="F40" s="37"/>
      <c r="G40" s="37"/>
      <c r="H40" s="1"/>
    </row>
    <row r="41" spans="1:8" ht="21.95" customHeight="1" x14ac:dyDescent="0.25">
      <c r="A41" s="1"/>
      <c r="B41" s="25" t="s">
        <v>55</v>
      </c>
      <c r="C41" s="26"/>
      <c r="D41" s="6" t="s">
        <v>58</v>
      </c>
      <c r="E41" s="45"/>
      <c r="F41" s="45"/>
      <c r="G41" s="6"/>
      <c r="H41" s="1"/>
    </row>
    <row r="42" spans="1:8" ht="17.45" customHeight="1" x14ac:dyDescent="0.25">
      <c r="A42" s="1"/>
      <c r="B42" s="3" t="s">
        <v>56</v>
      </c>
      <c r="C42" s="32"/>
      <c r="D42" s="6" t="s">
        <v>59</v>
      </c>
      <c r="E42" s="45"/>
      <c r="F42" s="45"/>
      <c r="G42" s="45"/>
      <c r="H42" s="1"/>
    </row>
    <row r="43" spans="1:8" ht="18" customHeight="1" x14ac:dyDescent="0.25">
      <c r="A43" s="1"/>
      <c r="B43" s="38" t="s">
        <v>65</v>
      </c>
      <c r="C43" s="38"/>
      <c r="D43" s="38"/>
      <c r="E43" s="38"/>
      <c r="F43" s="38"/>
      <c r="G43" s="38"/>
      <c r="H43" s="1"/>
    </row>
    <row r="44" spans="1:8" ht="17.45" customHeight="1" x14ac:dyDescent="0.25">
      <c r="A44" s="1"/>
      <c r="B44" s="3" t="s">
        <v>60</v>
      </c>
      <c r="C44" s="26"/>
      <c r="D44" s="6" t="s">
        <v>61</v>
      </c>
      <c r="E44" s="33"/>
      <c r="F44" s="6"/>
      <c r="G44" s="6" t="s">
        <v>66</v>
      </c>
      <c r="H44" s="1"/>
    </row>
    <row r="45" spans="1:8" ht="21.6" customHeight="1" x14ac:dyDescent="0.25">
      <c r="A45" s="1"/>
      <c r="B45" s="3" t="s">
        <v>62</v>
      </c>
      <c r="C45" s="26"/>
      <c r="D45" s="6"/>
      <c r="E45" s="6"/>
      <c r="F45" s="6"/>
      <c r="G45" s="6"/>
      <c r="H45" s="1"/>
    </row>
    <row r="46" spans="1:8" x14ac:dyDescent="0.25">
      <c r="A46" s="1"/>
      <c r="B46" s="2"/>
      <c r="C46" s="3"/>
      <c r="D46" s="6"/>
      <c r="E46" s="6"/>
      <c r="F46" s="6"/>
      <c r="G46" s="6"/>
      <c r="H46" s="1"/>
    </row>
    <row r="47" spans="1:8" x14ac:dyDescent="0.25">
      <c r="A47" s="1"/>
      <c r="B47" s="37"/>
      <c r="C47" s="37"/>
      <c r="D47" s="37"/>
      <c r="E47" s="37"/>
      <c r="F47" s="37"/>
      <c r="G47" s="37"/>
      <c r="H47" s="1"/>
    </row>
    <row r="48" spans="1:8" x14ac:dyDescent="0.25">
      <c r="A48" s="1"/>
      <c r="B48" s="37" t="s">
        <v>48</v>
      </c>
      <c r="C48" s="37"/>
      <c r="D48" s="37"/>
      <c r="E48" s="37"/>
      <c r="F48" s="37"/>
      <c r="G48" s="37"/>
      <c r="H48" s="1"/>
    </row>
    <row r="49" spans="1:8" x14ac:dyDescent="0.25">
      <c r="A49" s="1"/>
      <c r="B49" s="2"/>
      <c r="C49" s="3"/>
      <c r="D49" s="6"/>
      <c r="E49" s="6"/>
      <c r="F49" s="6"/>
      <c r="G49" s="6"/>
      <c r="H49" s="1"/>
    </row>
  </sheetData>
  <mergeCells count="18">
    <mergeCell ref="E41:F41"/>
    <mergeCell ref="E42:G42"/>
    <mergeCell ref="B47:G47"/>
    <mergeCell ref="B43:G43"/>
    <mergeCell ref="B48:G48"/>
    <mergeCell ref="D30:F30"/>
    <mergeCell ref="B2:H2"/>
    <mergeCell ref="B3:H3"/>
    <mergeCell ref="B40:G40"/>
    <mergeCell ref="B33:G33"/>
    <mergeCell ref="B34:G34"/>
    <mergeCell ref="B37:G37"/>
    <mergeCell ref="B38:G38"/>
    <mergeCell ref="B20:G20"/>
    <mergeCell ref="D27:F27"/>
    <mergeCell ref="D28:F28"/>
    <mergeCell ref="D29:F29"/>
    <mergeCell ref="B28:C30"/>
  </mergeCells>
  <conditionalFormatting sqref="B7">
    <cfRule type="duplicateValues" dxfId="5" priority="4"/>
  </conditionalFormatting>
  <conditionalFormatting sqref="B12:B14 B16:B17 B9:B10">
    <cfRule type="duplicateValues" dxfId="4" priority="6"/>
  </conditionalFormatting>
  <conditionalFormatting sqref="B15">
    <cfRule type="duplicateValues" dxfId="3" priority="3"/>
  </conditionalFormatting>
  <conditionalFormatting sqref="B18:B20">
    <cfRule type="duplicateValues" dxfId="2" priority="5"/>
  </conditionalFormatting>
  <conditionalFormatting sqref="B21">
    <cfRule type="duplicateValues" dxfId="1" priority="1"/>
  </conditionalFormatting>
  <conditionalFormatting sqref="B22:B25">
    <cfRule type="duplicateValues" dxfId="0" priority="2"/>
  </conditionalFormatting>
  <dataValidations count="1">
    <dataValidation type="custom" allowBlank="1" showErrorMessage="1" errorTitle="Validation Error" error="This field must meet the following validation requirements: must not contain more than 20 characters" sqref="B10 B20" xr:uid="{6500E094-CE81-49CD-8853-F225EA4084EF}">
      <formula1>LEN($C10)&lt;=20</formula1>
    </dataValidation>
  </dataValidations>
  <pageMargins left="0.7" right="0.7" top="0.75" bottom="0.75" header="0.3" footer="0.3"/>
  <pageSetup scale="90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Elmore</dc:creator>
  <cp:lastModifiedBy>janet ryan</cp:lastModifiedBy>
  <cp:lastPrinted>2023-06-15T20:19:29Z</cp:lastPrinted>
  <dcterms:created xsi:type="dcterms:W3CDTF">2023-06-15T18:59:08Z</dcterms:created>
  <dcterms:modified xsi:type="dcterms:W3CDTF">2023-06-17T14:00:59Z</dcterms:modified>
</cp:coreProperties>
</file>